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Расчет РВ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<sst xmlns="http://schemas.openxmlformats.org/spreadsheetml/2006/main" count="44" uniqueCount="44">
  <si>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QTY(M)</t>
  </si>
  <si>
    <t>Наименование</t>
  </si>
  <si>
    <t>Номинальный диамерт (мм)</t>
  </si>
  <si>
    <t>ИТОГО</t>
  </si>
  <si>
    <t>Вес кг/м.п</t>
  </si>
  <si>
    <t xml:space="preserve">Сумма заказа п/м. руб </t>
  </si>
  <si>
    <t>Вес.кг</t>
  </si>
  <si>
    <t xml:space="preserve"> Гидравлические рукава высокого давления HEIBERG производства КНР.</t>
  </si>
  <si>
    <t xml:space="preserve">Компания ООО Сиб.Т г.Ленинск-Кузнецкий ,инн/кпп 4212020285/421201001, предлагает поставку РВД под собственным торговым знаком HEIBERG </t>
  </si>
  <si>
    <t>Контакты : эл.почта ES3811771@yandex.ru ,телефон 7-923-633-20-10 Семикашев Евгений.Сайт www.sib-t.ru</t>
  </si>
  <si>
    <t>Инструкция для оформлении заказа.</t>
  </si>
  <si>
    <t>1.Выберите РВД из списка для заказа кратным бухтам</t>
  </si>
  <si>
    <t>3.Вес заказав кг смотрим</t>
  </si>
  <si>
    <t xml:space="preserve">5.К форме заказа прикрепите реквизиты компании </t>
  </si>
  <si>
    <t>2. Заказчик заполняет только солбец</t>
  </si>
  <si>
    <t>6.Стоимость п/м РВД и сумма заказа</t>
  </si>
  <si>
    <t>4.Колличество  погонных метрах .</t>
  </si>
  <si>
    <t xml:space="preserve">Доставка по РФ, ТК "Деловые линии",ТК"КИТ",ТК "Байкал-Сервис". </t>
  </si>
  <si>
    <t xml:space="preserve">Цена продажи по прайсу (опт) с НДС. </t>
  </si>
  <si>
    <t>DIN EN853 1SN P225</t>
  </si>
  <si>
    <t>DIN EN853 1SN P215</t>
  </si>
  <si>
    <t>DIN EN853 1SN P180</t>
  </si>
  <si>
    <t>DIN EN853 1SN P160</t>
  </si>
  <si>
    <t>DIN EN853 1SN P130</t>
  </si>
  <si>
    <t>DIN EN853 1SN P105</t>
  </si>
  <si>
    <t>DIN EN853 1SN P40</t>
  </si>
  <si>
    <t>DIN EN853 2SN P400</t>
  </si>
  <si>
    <t>DIN EN853 2SN P350</t>
  </si>
  <si>
    <t>DIN EN853 2SN P330</t>
  </si>
  <si>
    <t>DIN EN853 2SN P275</t>
  </si>
  <si>
    <t>DIN EN853 2SN P250</t>
  </si>
  <si>
    <t>DIN EN853 2SN P215</t>
  </si>
  <si>
    <t>DIN EN853 2SN P165</t>
  </si>
  <si>
    <t>DIN EN853 2SN P125</t>
  </si>
  <si>
    <t>DIN EN856 4SP/4SH P420</t>
  </si>
  <si>
    <t>DIN EN856 4SP/4SH P380</t>
  </si>
  <si>
    <t>DIN EN856 4SP/4SH P325</t>
  </si>
  <si>
    <t xml:space="preserve">                      Бесплатная доставка по РФ при заказе РВД на сумму от 70 000 рублей
                   Рассрочка платежа до 30 дней. Индивидуальные скидки за объем.</t>
  </si>
  <si>
    <t xml:space="preserve">РВД в наличии п/м,склад г.Ленинск-Кузнецкий. </t>
  </si>
  <si>
    <t>количество погонных метров (бухта)</t>
  </si>
  <si>
    <t>Заказ количество в п/м</t>
  </si>
  <si>
    <t>Заказ количество бухт/шт.</t>
  </si>
  <si>
    <t>РВД в наличии  п/м,склад г.Новосибирск.</t>
  </si>
  <si>
    <t>07,02,2023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</si>
</sst>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￥&quot;#,##0;&quot;￥&quot;\-#,##0"/>
    <numFmt numFmtId="167" formatCode="&quot;￥&quot;#,##0;[Red]&quot;￥&quot;\-#,##0"/>
    <numFmt numFmtId="168" formatCode="&quot;￥&quot;#,##0.00;&quot;￥&quot;\-#,##0.00"/>
    <numFmt numFmtId="169" formatCode="&quot;￥&quot;#,##0.00;[Red]&quot;￥&quot;\-#,##0.00"/>
    <numFmt numFmtId="170" formatCode="_ &quot;￥&quot;* #,##0_ ;_ &quot;￥&quot;* \-#,##0_ ;_ &quot;￥&quot;* &quot;-&quot;_ ;_ @_ "/>
    <numFmt numFmtId="171" formatCode="_ * #,##0_ ;_ * \-#,##0_ ;_ * &quot;-&quot;_ ;_ @_ "/>
    <numFmt numFmtId="172" formatCode="_ &quot;￥&quot;* #,##0.00_ ;_ &quot;￥&quot;* \-#,##0.00_ ;_ &quot;￥&quot;* &quot;-&quot;??_ ;_ @_ "/>
    <numFmt numFmtId="173" formatCode="_ * #,##0.00_ ;_ * \-#,##0.00_ ;_ * &quot;-&quot;??_ ;_ @_ 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_ "/>
    <numFmt numFmtId="179" formatCode="0.0"/>
    <numFmt numFmtId="180" formatCode="0_ "/>
    <numFmt numFmtId="181" formatCode="#,##0.0"/>
    <numFmt numFmtId="182" formatCode="0.0_ "/>
    <numFmt numFmtId="183" formatCode="#,##0.00_ "/>
    <numFmt numFmtId="184" formatCode="0.0000_ "/>
    <numFmt numFmtId="185" formatCode="0.00;[Red]0.00"/>
    <numFmt numFmtId="186" formatCode="#,##0.00;[Red]#,##0.00"/>
    <numFmt numFmtId="187" formatCode="0.000;[Red]0.000"/>
    <numFmt numFmtId="188" formatCode="0.0;[Red]0.0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4">
    <font>
      <sz val="11"/>
      <color indexed="8"/>
      <name val="Arial"/>
      <family val="2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1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b/>
      <sz val="11"/>
      <name val="Times New Roman"/>
      <family val="1"/>
    </font>
    <font>
      <b/>
      <sz val="16"/>
      <color indexed="8"/>
      <name val="Sylfaen"/>
      <family val="1"/>
    </font>
    <font>
      <b/>
      <sz val="11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0">
      <alignment vertical="center"/>
      <protection/>
    </xf>
    <xf numFmtId="0" fontId="26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18" fillId="20" borderId="2" applyNumberFormat="0" applyAlignment="0" applyProtection="0"/>
    <xf numFmtId="0" fontId="17" fillId="20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8" fillId="21" borderId="7" applyNumberFormat="0" applyAlignment="0" applyProtection="0"/>
    <xf numFmtId="0" fontId="1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178" fontId="2" fillId="24" borderId="0" xfId="0" applyNumberFormat="1" applyFont="1" applyFill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 wrapText="1"/>
    </xf>
    <xf numFmtId="189" fontId="24" fillId="27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/>
    </xf>
    <xf numFmtId="0" fontId="4" fillId="28" borderId="11" xfId="0" applyFont="1" applyFill="1" applyBorder="1" applyAlignment="1">
      <alignment horizontal="center" vertical="center" wrapText="1"/>
    </xf>
    <xf numFmtId="180" fontId="6" fillId="28" borderId="11" xfId="0" applyNumberFormat="1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/>
    </xf>
    <xf numFmtId="0" fontId="4" fillId="29" borderId="11" xfId="0" applyFont="1" applyFill="1" applyBorder="1" applyAlignment="1">
      <alignment horizontal="center" vertical="center" wrapText="1"/>
    </xf>
    <xf numFmtId="2" fontId="6" fillId="29" borderId="11" xfId="0" applyNumberFormat="1" applyFont="1" applyFill="1" applyBorder="1" applyAlignment="1">
      <alignment horizontal="center" vertical="center"/>
    </xf>
    <xf numFmtId="180" fontId="6" fillId="29" borderId="11" xfId="0" applyNumberFormat="1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/>
    </xf>
    <xf numFmtId="180" fontId="4" fillId="29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11" xfId="33" applyFont="1" applyFill="1" applyBorder="1" applyAlignment="1">
      <alignment horizontal="center" wrapText="1" readingOrder="1"/>
      <protection/>
    </xf>
    <xf numFmtId="180" fontId="6" fillId="30" borderId="11" xfId="0" applyNumberFormat="1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 vertical="center"/>
    </xf>
    <xf numFmtId="181" fontId="25" fillId="30" borderId="11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/>
    </xf>
    <xf numFmtId="0" fontId="4" fillId="31" borderId="11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31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29" borderId="0" xfId="0" applyFont="1" applyFill="1" applyAlignment="1">
      <alignment/>
    </xf>
    <xf numFmtId="0" fontId="2" fillId="27" borderId="0" xfId="0" applyFont="1" applyFill="1" applyAlignment="1">
      <alignment/>
    </xf>
    <xf numFmtId="0" fontId="6" fillId="0" borderId="0" xfId="0" applyFont="1" applyAlignment="1">
      <alignment/>
    </xf>
    <xf numFmtId="180" fontId="6" fillId="28" borderId="11" xfId="0" applyNumberFormat="1" applyFont="1" applyFill="1" applyBorder="1" applyAlignment="1">
      <alignment horizontal="center" vertical="center"/>
    </xf>
    <xf numFmtId="0" fontId="27" fillId="28" borderId="12" xfId="34" applyFont="1" applyFill="1" applyBorder="1" applyAlignment="1">
      <alignment horizontal="center" vertical="center"/>
      <protection/>
    </xf>
    <xf numFmtId="1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ny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7</xdr:row>
      <xdr:rowOff>66675</xdr:rowOff>
    </xdr:from>
    <xdr:to>
      <xdr:col>18</xdr:col>
      <xdr:colOff>552450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552700"/>
          <a:ext cx="46101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2"/>
  <sheetViews>
    <sheetView tabSelected="1" zoomScale="110" zoomScaleNormal="110" zoomScaleSheetLayoutView="100" workbookViewId="0" topLeftCell="A1">
      <selection activeCell="O3" sqref="O3"/>
    </sheetView>
  </sheetViews>
  <sheetFormatPr defaultColWidth="9.00390625" defaultRowHeight="14.25"/>
  <cols>
    <col min="1" max="1" width="23.125" style="1" customWidth="1"/>
    <col min="2" max="2" width="8.875" style="1" customWidth="1"/>
    <col min="3" max="3" width="9.00390625" style="1" hidden="1" customWidth="1"/>
    <col min="4" max="4" width="7.875" style="1" customWidth="1"/>
    <col min="5" max="5" width="8.625" style="1" customWidth="1"/>
    <col min="6" max="6" width="7.125" style="1" customWidth="1"/>
    <col min="7" max="7" width="11.125" style="1" customWidth="1"/>
    <col min="8" max="8" width="9.875" style="1" customWidth="1"/>
    <col min="9" max="12" width="8.625" style="1" customWidth="1"/>
    <col min="13" max="234" width="9.00390625" style="1" customWidth="1"/>
  </cols>
  <sheetData>
    <row r="1" spans="1:8" ht="6" customHeight="1">
      <c r="A1" s="3"/>
      <c r="B1" s="3"/>
      <c r="C1" s="3"/>
      <c r="D1" s="3"/>
      <c r="E1" s="3"/>
      <c r="F1" s="3"/>
      <c r="G1" s="3"/>
      <c r="H1" s="3"/>
    </row>
    <row r="2" spans="1:13" ht="30" customHeight="1">
      <c r="A2" s="50" t="s">
        <v>43</v>
      </c>
      <c r="B2" s="51" t="s">
        <v>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39.75" customHeight="1">
      <c r="A3" s="53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9" ht="30" customHeight="1">
      <c r="A4" s="55" t="s">
        <v>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9"/>
      <c r="Q4" s="39"/>
      <c r="R4" s="39"/>
      <c r="S4" s="4"/>
    </row>
    <row r="5" spans="1:18" ht="30" customHeight="1">
      <c r="A5" s="55" t="s">
        <v>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40"/>
      <c r="Q5" s="40"/>
      <c r="R5" s="40"/>
    </row>
    <row r="6" spans="1:18" ht="30" customHeight="1">
      <c r="A6" s="55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9" ht="30" customHeight="1" thickBot="1">
      <c r="A7" s="7"/>
      <c r="B7" s="7"/>
      <c r="C7" s="7"/>
      <c r="D7" s="9"/>
      <c r="E7" s="9"/>
      <c r="F7" s="9"/>
      <c r="G7" s="9"/>
      <c r="H7" s="9"/>
      <c r="I7" s="8"/>
    </row>
    <row r="8" spans="1:14" ht="120" customHeight="1" thickBot="1">
      <c r="A8" s="28" t="s">
        <v>1</v>
      </c>
      <c r="B8" s="29" t="s">
        <v>2</v>
      </c>
      <c r="C8" s="29" t="s">
        <v>0</v>
      </c>
      <c r="D8" s="29" t="s">
        <v>39</v>
      </c>
      <c r="E8" s="23" t="s">
        <v>4</v>
      </c>
      <c r="F8" s="23" t="s">
        <v>6</v>
      </c>
      <c r="G8" s="20" t="s">
        <v>38</v>
      </c>
      <c r="H8" s="20" t="s">
        <v>42</v>
      </c>
      <c r="I8" s="17" t="s">
        <v>18</v>
      </c>
      <c r="J8" s="17" t="s">
        <v>5</v>
      </c>
      <c r="K8" s="36" t="s">
        <v>40</v>
      </c>
      <c r="L8" s="42" t="s">
        <v>41</v>
      </c>
      <c r="M8" s="8"/>
      <c r="N8" s="38"/>
    </row>
    <row r="9" spans="1:12" ht="16.5" thickBot="1">
      <c r="A9" s="13" t="s">
        <v>19</v>
      </c>
      <c r="B9" s="30">
        <v>6</v>
      </c>
      <c r="C9" s="31"/>
      <c r="D9" s="31">
        <v>100</v>
      </c>
      <c r="E9" s="24">
        <v>0.23</v>
      </c>
      <c r="F9" s="25">
        <f aca="true" t="shared" si="0" ref="F9:F26">D9*E9*L9</f>
        <v>0</v>
      </c>
      <c r="G9" s="21">
        <v>2100</v>
      </c>
      <c r="H9" s="48">
        <v>1900</v>
      </c>
      <c r="I9" s="18">
        <v>86.82110976000003</v>
      </c>
      <c r="J9" s="19">
        <f aca="true" t="shared" si="1" ref="J9:J26">D9*I9*L9</f>
        <v>0</v>
      </c>
      <c r="K9" s="37">
        <f aca="true" t="shared" si="2" ref="K9:K26">D9*L9</f>
        <v>0</v>
      </c>
      <c r="L9" s="43"/>
    </row>
    <row r="10" spans="1:12" ht="16.5" thickBot="1">
      <c r="A10" s="13" t="s">
        <v>20</v>
      </c>
      <c r="B10" s="32">
        <v>8</v>
      </c>
      <c r="C10" s="31"/>
      <c r="D10" s="31">
        <v>100</v>
      </c>
      <c r="E10" s="24">
        <v>0.26</v>
      </c>
      <c r="F10" s="25">
        <f t="shared" si="0"/>
        <v>0</v>
      </c>
      <c r="G10" s="21"/>
      <c r="H10" s="48">
        <v>1800</v>
      </c>
      <c r="I10" s="18">
        <v>103.4</v>
      </c>
      <c r="J10" s="19">
        <f t="shared" si="1"/>
        <v>0</v>
      </c>
      <c r="K10" s="37">
        <f t="shared" si="2"/>
        <v>0</v>
      </c>
      <c r="L10" s="43"/>
    </row>
    <row r="11" spans="1:12" ht="16.5" thickBot="1">
      <c r="A11" s="13" t="s">
        <v>21</v>
      </c>
      <c r="B11" s="32">
        <v>10</v>
      </c>
      <c r="C11" s="31"/>
      <c r="D11" s="31">
        <v>100</v>
      </c>
      <c r="E11" s="24">
        <v>0.3</v>
      </c>
      <c r="F11" s="25">
        <f t="shared" si="0"/>
        <v>0</v>
      </c>
      <c r="G11" s="21"/>
      <c r="H11" s="48">
        <v>2200</v>
      </c>
      <c r="I11" s="18">
        <v>104.5</v>
      </c>
      <c r="J11" s="19">
        <f t="shared" si="1"/>
        <v>0</v>
      </c>
      <c r="K11" s="37">
        <f t="shared" si="2"/>
        <v>0</v>
      </c>
      <c r="L11" s="43"/>
    </row>
    <row r="12" spans="1:12" ht="16.5" thickBot="1">
      <c r="A12" s="13" t="s">
        <v>22</v>
      </c>
      <c r="B12" s="32">
        <v>12</v>
      </c>
      <c r="C12" s="31"/>
      <c r="D12" s="31">
        <v>100</v>
      </c>
      <c r="E12" s="24">
        <v>0.36</v>
      </c>
      <c r="F12" s="25">
        <f t="shared" si="0"/>
        <v>0</v>
      </c>
      <c r="G12" s="21"/>
      <c r="H12" s="48">
        <v>2600</v>
      </c>
      <c r="I12" s="18">
        <v>125.4</v>
      </c>
      <c r="J12" s="19">
        <f t="shared" si="1"/>
        <v>0</v>
      </c>
      <c r="K12" s="37">
        <f t="shared" si="2"/>
        <v>0</v>
      </c>
      <c r="L12" s="43"/>
    </row>
    <row r="13" spans="1:12" ht="16.5" thickBot="1">
      <c r="A13" s="13" t="s">
        <v>23</v>
      </c>
      <c r="B13" s="32">
        <v>16</v>
      </c>
      <c r="C13" s="31"/>
      <c r="D13" s="31">
        <v>100</v>
      </c>
      <c r="E13" s="24">
        <v>0.46</v>
      </c>
      <c r="F13" s="25">
        <f t="shared" si="0"/>
        <v>0</v>
      </c>
      <c r="G13" s="21"/>
      <c r="H13" s="48">
        <v>300</v>
      </c>
      <c r="I13" s="18">
        <v>148.5</v>
      </c>
      <c r="J13" s="19">
        <f t="shared" si="1"/>
        <v>0</v>
      </c>
      <c r="K13" s="37">
        <f t="shared" si="2"/>
        <v>0</v>
      </c>
      <c r="L13" s="43"/>
    </row>
    <row r="14" spans="1:12" ht="16.5" thickBot="1">
      <c r="A14" s="13" t="s">
        <v>24</v>
      </c>
      <c r="B14" s="32">
        <v>20</v>
      </c>
      <c r="C14" s="31"/>
      <c r="D14" s="31">
        <v>50</v>
      </c>
      <c r="E14" s="24">
        <v>0.56</v>
      </c>
      <c r="F14" s="25">
        <f t="shared" si="0"/>
        <v>0</v>
      </c>
      <c r="G14" s="21"/>
      <c r="H14" s="48">
        <v>500</v>
      </c>
      <c r="I14" s="18">
        <v>198</v>
      </c>
      <c r="J14" s="19">
        <f t="shared" si="1"/>
        <v>0</v>
      </c>
      <c r="K14" s="37">
        <f t="shared" si="2"/>
        <v>0</v>
      </c>
      <c r="L14" s="43"/>
    </row>
    <row r="15" spans="1:12" ht="16.5" thickBot="1">
      <c r="A15" s="13" t="s">
        <v>25</v>
      </c>
      <c r="B15" s="33">
        <v>50</v>
      </c>
      <c r="C15" s="31"/>
      <c r="D15" s="31">
        <v>40</v>
      </c>
      <c r="E15" s="24">
        <v>1.65</v>
      </c>
      <c r="F15" s="25">
        <f t="shared" si="0"/>
        <v>0</v>
      </c>
      <c r="G15" s="21"/>
      <c r="H15" s="48">
        <v>120</v>
      </c>
      <c r="I15" s="18">
        <v>506</v>
      </c>
      <c r="J15" s="19">
        <f t="shared" si="1"/>
        <v>0</v>
      </c>
      <c r="K15" s="37">
        <f t="shared" si="2"/>
        <v>0</v>
      </c>
      <c r="L15" s="43"/>
    </row>
    <row r="16" spans="1:17" ht="16.5" thickBot="1">
      <c r="A16" s="14" t="s">
        <v>26</v>
      </c>
      <c r="B16" s="30">
        <v>6</v>
      </c>
      <c r="C16" s="31"/>
      <c r="D16" s="31">
        <v>100</v>
      </c>
      <c r="E16" s="24">
        <v>0.38</v>
      </c>
      <c r="F16" s="25">
        <f t="shared" si="0"/>
        <v>0</v>
      </c>
      <c r="G16" s="21">
        <v>700</v>
      </c>
      <c r="H16" s="48">
        <v>1400</v>
      </c>
      <c r="I16" s="18">
        <v>118.02244608000002</v>
      </c>
      <c r="J16" s="19">
        <f t="shared" si="1"/>
        <v>0</v>
      </c>
      <c r="K16" s="37">
        <f t="shared" si="2"/>
        <v>0</v>
      </c>
      <c r="L16" s="43"/>
      <c r="Q16" s="6"/>
    </row>
    <row r="17" spans="1:12" ht="16.5" thickBot="1">
      <c r="A17" s="14" t="s">
        <v>27</v>
      </c>
      <c r="B17" s="32">
        <v>8</v>
      </c>
      <c r="C17" s="31"/>
      <c r="D17" s="31">
        <v>100</v>
      </c>
      <c r="E17" s="24">
        <v>0.45</v>
      </c>
      <c r="F17" s="25">
        <f t="shared" si="0"/>
        <v>0</v>
      </c>
      <c r="G17" s="21">
        <v>800</v>
      </c>
      <c r="H17" s="48">
        <v>300</v>
      </c>
      <c r="I17" s="18">
        <v>132.94482432000004</v>
      </c>
      <c r="J17" s="19">
        <f t="shared" si="1"/>
        <v>0</v>
      </c>
      <c r="K17" s="37">
        <f t="shared" si="2"/>
        <v>0</v>
      </c>
      <c r="L17" s="43"/>
    </row>
    <row r="18" spans="1:12" ht="16.5" thickBot="1">
      <c r="A18" s="14" t="s">
        <v>28</v>
      </c>
      <c r="B18" s="32">
        <v>10</v>
      </c>
      <c r="C18" s="31"/>
      <c r="D18" s="31">
        <v>100</v>
      </c>
      <c r="E18" s="24">
        <v>0.53</v>
      </c>
      <c r="F18" s="25">
        <f t="shared" si="0"/>
        <v>0</v>
      </c>
      <c r="G18" s="21"/>
      <c r="H18" s="48">
        <v>800</v>
      </c>
      <c r="I18" s="18">
        <v>135.3</v>
      </c>
      <c r="J18" s="19">
        <f t="shared" si="1"/>
        <v>0</v>
      </c>
      <c r="K18" s="37">
        <f t="shared" si="2"/>
        <v>0</v>
      </c>
      <c r="L18" s="43"/>
    </row>
    <row r="19" spans="1:12" ht="15.75" thickBot="1">
      <c r="A19" s="14" t="s">
        <v>29</v>
      </c>
      <c r="B19" s="32">
        <v>12</v>
      </c>
      <c r="C19" s="31"/>
      <c r="D19" s="31">
        <v>100</v>
      </c>
      <c r="E19" s="24">
        <v>0.65</v>
      </c>
      <c r="F19" s="25">
        <f t="shared" si="0"/>
        <v>0</v>
      </c>
      <c r="G19" s="21"/>
      <c r="H19" s="48">
        <v>0</v>
      </c>
      <c r="I19" s="18">
        <v>157.3</v>
      </c>
      <c r="J19" s="19">
        <f t="shared" si="1"/>
        <v>0</v>
      </c>
      <c r="K19" s="37">
        <f t="shared" si="2"/>
        <v>0</v>
      </c>
      <c r="L19" s="43"/>
    </row>
    <row r="20" spans="1:12" ht="15.75" thickBot="1">
      <c r="A20" s="14" t="s">
        <v>30</v>
      </c>
      <c r="B20" s="32">
        <v>16</v>
      </c>
      <c r="C20" s="31"/>
      <c r="D20" s="31">
        <v>100</v>
      </c>
      <c r="E20" s="24">
        <v>0.76</v>
      </c>
      <c r="F20" s="25">
        <f t="shared" si="0"/>
        <v>0</v>
      </c>
      <c r="G20" s="21">
        <v>100</v>
      </c>
      <c r="H20" s="48">
        <v>2500</v>
      </c>
      <c r="I20" s="18">
        <v>188.1</v>
      </c>
      <c r="J20" s="19">
        <f t="shared" si="1"/>
        <v>0</v>
      </c>
      <c r="K20" s="37">
        <f t="shared" si="2"/>
        <v>0</v>
      </c>
      <c r="L20" s="43"/>
    </row>
    <row r="21" spans="1:12" ht="15.75" thickBot="1">
      <c r="A21" s="14" t="s">
        <v>31</v>
      </c>
      <c r="B21" s="32">
        <v>20</v>
      </c>
      <c r="C21" s="31"/>
      <c r="D21" s="31">
        <v>100</v>
      </c>
      <c r="E21" s="24">
        <v>1</v>
      </c>
      <c r="F21" s="25">
        <f t="shared" si="0"/>
        <v>0</v>
      </c>
      <c r="G21" s="21">
        <v>200</v>
      </c>
      <c r="H21" s="48">
        <v>2100</v>
      </c>
      <c r="I21" s="18">
        <v>217.8</v>
      </c>
      <c r="J21" s="19">
        <f t="shared" si="1"/>
        <v>0</v>
      </c>
      <c r="K21" s="37">
        <f t="shared" si="2"/>
        <v>0</v>
      </c>
      <c r="L21" s="43"/>
    </row>
    <row r="22" spans="1:12" ht="15.75" thickBot="1">
      <c r="A22" s="14" t="s">
        <v>32</v>
      </c>
      <c r="B22" s="32">
        <v>25</v>
      </c>
      <c r="C22" s="31"/>
      <c r="D22" s="31">
        <v>100</v>
      </c>
      <c r="E22" s="24">
        <v>1.48</v>
      </c>
      <c r="F22" s="25">
        <f t="shared" si="0"/>
        <v>0</v>
      </c>
      <c r="G22" s="21"/>
      <c r="H22" s="48">
        <v>1800</v>
      </c>
      <c r="I22" s="18">
        <v>327.8</v>
      </c>
      <c r="J22" s="19">
        <f t="shared" si="1"/>
        <v>0</v>
      </c>
      <c r="K22" s="37">
        <f t="shared" si="2"/>
        <v>0</v>
      </c>
      <c r="L22" s="43"/>
    </row>
    <row r="23" spans="1:12" ht="15.75" thickBot="1">
      <c r="A23" s="14" t="s">
        <v>33</v>
      </c>
      <c r="B23" s="32">
        <v>32</v>
      </c>
      <c r="C23" s="31"/>
      <c r="D23" s="31">
        <v>40</v>
      </c>
      <c r="E23" s="24">
        <v>2.14</v>
      </c>
      <c r="F23" s="25">
        <f t="shared" si="0"/>
        <v>0</v>
      </c>
      <c r="G23" s="21"/>
      <c r="H23" s="48">
        <v>240</v>
      </c>
      <c r="I23" s="18">
        <v>572</v>
      </c>
      <c r="J23" s="19">
        <f t="shared" si="1"/>
        <v>0</v>
      </c>
      <c r="K23" s="37">
        <f t="shared" si="2"/>
        <v>0</v>
      </c>
      <c r="L23" s="43"/>
    </row>
    <row r="24" spans="1:12" ht="15.75" thickBot="1">
      <c r="A24" s="15" t="s">
        <v>34</v>
      </c>
      <c r="B24" s="33">
        <v>20</v>
      </c>
      <c r="C24" s="31"/>
      <c r="D24" s="31">
        <v>40</v>
      </c>
      <c r="E24" s="24">
        <v>1.45</v>
      </c>
      <c r="F24" s="25">
        <f t="shared" si="0"/>
        <v>0</v>
      </c>
      <c r="G24" s="21">
        <v>640</v>
      </c>
      <c r="H24" s="49">
        <v>880</v>
      </c>
      <c r="I24" s="18">
        <v>497.86480128</v>
      </c>
      <c r="J24" s="19">
        <f t="shared" si="1"/>
        <v>0</v>
      </c>
      <c r="K24" s="37">
        <f t="shared" si="2"/>
        <v>0</v>
      </c>
      <c r="L24" s="43"/>
    </row>
    <row r="25" spans="1:12" ht="15.75" thickBot="1">
      <c r="A25" s="15" t="s">
        <v>35</v>
      </c>
      <c r="B25" s="33">
        <v>25</v>
      </c>
      <c r="C25" s="31"/>
      <c r="D25" s="31">
        <v>40</v>
      </c>
      <c r="E25" s="24">
        <v>2</v>
      </c>
      <c r="F25" s="25">
        <f t="shared" si="0"/>
        <v>0</v>
      </c>
      <c r="G25" s="21">
        <v>480</v>
      </c>
      <c r="H25" s="49">
        <v>840</v>
      </c>
      <c r="I25" s="18">
        <v>591.8</v>
      </c>
      <c r="J25" s="19">
        <f t="shared" si="1"/>
        <v>0</v>
      </c>
      <c r="K25" s="37">
        <f t="shared" si="2"/>
        <v>0</v>
      </c>
      <c r="L25" s="43"/>
    </row>
    <row r="26" spans="1:12" ht="15.75" thickBot="1">
      <c r="A26" s="15" t="s">
        <v>36</v>
      </c>
      <c r="B26" s="33">
        <v>32</v>
      </c>
      <c r="C26" s="31"/>
      <c r="D26" s="31">
        <v>40</v>
      </c>
      <c r="E26" s="24">
        <v>3</v>
      </c>
      <c r="F26" s="25">
        <f t="shared" si="0"/>
        <v>0</v>
      </c>
      <c r="G26" s="21">
        <v>720</v>
      </c>
      <c r="H26" s="48">
        <v>120</v>
      </c>
      <c r="I26" s="18">
        <v>822.8</v>
      </c>
      <c r="J26" s="19">
        <f t="shared" si="1"/>
        <v>0</v>
      </c>
      <c r="K26" s="37">
        <f t="shared" si="2"/>
        <v>0</v>
      </c>
      <c r="L26" s="43"/>
    </row>
    <row r="27" spans="1:12" ht="24.75" customHeight="1" thickBot="1">
      <c r="A27" s="16" t="s">
        <v>3</v>
      </c>
      <c r="B27" s="34"/>
      <c r="C27" s="35"/>
      <c r="D27" s="35"/>
      <c r="E27" s="26"/>
      <c r="F27" s="27">
        <f>SUM(F9:F26)</f>
        <v>0</v>
      </c>
      <c r="G27" s="22"/>
      <c r="H27" s="22"/>
      <c r="I27" s="19"/>
      <c r="J27" s="19">
        <f>SUM(J9:J26)</f>
        <v>0</v>
      </c>
      <c r="K27" s="37">
        <f>SUM(K9:K26)</f>
        <v>0</v>
      </c>
      <c r="L27" s="43">
        <f>SUM(L9:L26)</f>
        <v>0</v>
      </c>
    </row>
    <row r="28" spans="1:2" ht="13.5">
      <c r="A28" s="4"/>
      <c r="B28" s="5"/>
    </row>
    <row r="29" spans="1:234" s="11" customFormat="1" ht="13.5">
      <c r="A29" s="10"/>
      <c r="B29" s="10"/>
      <c r="C29" s="10"/>
      <c r="D29" s="10"/>
      <c r="E29" s="10"/>
      <c r="F29" s="10"/>
      <c r="G29" s="10"/>
      <c r="H29" s="10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</row>
    <row r="30" spans="1:9" ht="13.5">
      <c r="A30" s="47" t="s">
        <v>10</v>
      </c>
      <c r="B30" s="47"/>
      <c r="C30" s="47"/>
      <c r="D30" s="47"/>
      <c r="E30" s="47"/>
      <c r="I30" s="2"/>
    </row>
    <row r="31" spans="1:9" ht="13.5">
      <c r="A31" s="47"/>
      <c r="B31" s="47"/>
      <c r="C31" s="47"/>
      <c r="D31" s="47"/>
      <c r="E31" s="47"/>
      <c r="I31" s="2"/>
    </row>
    <row r="32" spans="1:9" ht="13.5">
      <c r="A32" s="47" t="s">
        <v>11</v>
      </c>
      <c r="B32" s="47"/>
      <c r="C32" s="47"/>
      <c r="D32" s="47"/>
      <c r="E32" s="47"/>
      <c r="I32" s="2"/>
    </row>
    <row r="33" spans="1:9" ht="13.5">
      <c r="A33" s="47"/>
      <c r="B33" s="47"/>
      <c r="C33" s="47"/>
      <c r="D33" s="47"/>
      <c r="E33" s="47"/>
      <c r="I33" s="2"/>
    </row>
    <row r="34" spans="1:9" ht="13.5">
      <c r="A34" s="47" t="s">
        <v>14</v>
      </c>
      <c r="B34" s="47"/>
      <c r="C34" s="47"/>
      <c r="D34" s="47"/>
      <c r="E34" s="47"/>
      <c r="F34" s="44"/>
      <c r="G34" s="44"/>
      <c r="I34" s="2"/>
    </row>
    <row r="35" spans="1:9" ht="13.5">
      <c r="A35" s="47"/>
      <c r="B35" s="47"/>
      <c r="C35" s="47"/>
      <c r="D35" s="47"/>
      <c r="E35" s="47"/>
      <c r="I35" s="2"/>
    </row>
    <row r="36" spans="1:9" ht="13.5">
      <c r="A36" s="47" t="s">
        <v>12</v>
      </c>
      <c r="B36" s="47"/>
      <c r="C36" s="47"/>
      <c r="D36" s="47"/>
      <c r="E36" s="47"/>
      <c r="F36" s="45"/>
      <c r="G36" s="45"/>
      <c r="I36" s="2"/>
    </row>
    <row r="37" spans="1:9" ht="13.5">
      <c r="A37" s="47"/>
      <c r="B37" s="47"/>
      <c r="C37" s="47"/>
      <c r="D37" s="47"/>
      <c r="E37" s="47"/>
      <c r="I37" s="2"/>
    </row>
    <row r="38" spans="1:9" ht="13.5">
      <c r="A38" s="47" t="s">
        <v>16</v>
      </c>
      <c r="B38" s="47"/>
      <c r="C38" s="47"/>
      <c r="D38" s="47"/>
      <c r="E38" s="47"/>
      <c r="F38" s="41"/>
      <c r="G38" s="41"/>
      <c r="I38" s="2"/>
    </row>
    <row r="39" spans="1:9" ht="13.5">
      <c r="A39" s="47"/>
      <c r="B39" s="47"/>
      <c r="C39" s="47"/>
      <c r="D39" s="47"/>
      <c r="E39" s="47"/>
      <c r="I39" s="2"/>
    </row>
    <row r="40" spans="1:5" ht="13.5">
      <c r="A40" s="47" t="s">
        <v>13</v>
      </c>
      <c r="B40" s="47"/>
      <c r="C40" s="47"/>
      <c r="D40" s="47"/>
      <c r="E40" s="47"/>
    </row>
    <row r="41" spans="1:5" ht="13.5">
      <c r="A41" s="47"/>
      <c r="B41" s="47"/>
      <c r="C41" s="47"/>
      <c r="D41" s="47"/>
      <c r="E41" s="47"/>
    </row>
    <row r="42" spans="1:7" ht="13.5">
      <c r="A42" s="47" t="s">
        <v>15</v>
      </c>
      <c r="B42" s="47"/>
      <c r="C42" s="47"/>
      <c r="D42" s="47"/>
      <c r="E42" s="47"/>
      <c r="F42" s="46"/>
      <c r="G42" s="46"/>
    </row>
  </sheetData>
  <sheetProtection/>
  <mergeCells count="4">
    <mergeCell ref="A3:M3"/>
    <mergeCell ref="A4:O4"/>
    <mergeCell ref="A5:O5"/>
    <mergeCell ref="A6:R6"/>
  </mergeCells>
  <printOptions/>
  <pageMargins left="0.25" right="0.25" top="0.75" bottom="0.75" header="0.3" footer="0.3"/>
  <pageSetup fitToWidth="0" fitToHeight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Сиб.Т</cp:lastModifiedBy>
  <cp:lastPrinted>2022-11-14T04:52:42Z</cp:lastPrinted>
  <dcterms:created xsi:type="dcterms:W3CDTF">2013-01-21T01:58:00Z</dcterms:created>
  <dcterms:modified xsi:type="dcterms:W3CDTF">2023-02-07T03:07:59Z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2E80C4F0A173435EAF000871B9FDD6A3</vt:lpwstr>
  </property>
</Properties>
</file>